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5" sheetId="1" r:id="rId1"/>
  </sheets>
  <definedNames>
    <definedName name="_xlnm.Print_Area" localSheetId="0">'Прил.5'!$A$1:$M$37</definedName>
  </definedNames>
  <calcPr fullCalcOnLoad="1"/>
</workbook>
</file>

<file path=xl/sharedStrings.xml><?xml version="1.0" encoding="utf-8"?>
<sst xmlns="http://schemas.openxmlformats.org/spreadsheetml/2006/main" count="38" uniqueCount="38">
  <si>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</si>
  <si>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</si>
  <si>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</si>
  <si>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</si>
  <si>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</si>
  <si>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</si>
  <si>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</si>
  <si>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</si>
  <si>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</si>
  <si>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</si>
  <si>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</si>
  <si>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</si>
  <si>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</si>
  <si>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</si>
  <si>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</si>
  <si>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</si>
  <si>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</si>
  <si>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</si>
  <si>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</si>
  <si>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</si>
  <si>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</si>
  <si>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</si>
  <si>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</si>
  <si>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</si>
  <si>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</si>
  <si>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</si>
  <si>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</si>
  <si>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</si>
  <si>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</si>
  <si>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</si>
  <si>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2020 г.</t>
  </si>
  <si>
    <t>2021 г.</t>
  </si>
  <si>
    <t>Распределение бюджетных ассигнований по разделам и подразделам классификации расходов бюджета на 2020 год и плановый период 2021-2022 годов.</t>
  </si>
  <si>
    <t>2022 г.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</si>
  <si>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</si>
  <si>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обламти национальной экономики</t>
  </si>
  <si>
    <t>Приложение 5 к решению Совета депутатов сельского поселения Аган от 25.12.2019 г. № 47</t>
  </si>
  <si>
    <t>Приложение 3 к решению Совета депутатов сельского поселения Аган от 02.11.2020г.№ 24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</si>
</sst>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10" fillId="33" borderId="14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1" fillId="0" borderId="0" xfId="0" applyFont="1" applyAlignment="1">
      <alignment/>
    </xf>
    <xf numFmtId="183" fontId="12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50" fillId="34" borderId="16" xfId="0" applyFont="1" applyFill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left" vertical="center" wrapText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0" fontId="9" fillId="33" borderId="20" xfId="53" applyNumberFormat="1" applyFont="1" applyFill="1" applyBorder="1" applyAlignment="1" applyProtection="1">
      <alignment horizontal="center" vertic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tabSelected="1" workbookViewId="0" topLeftCell="A1">
      <selection activeCell="K3" sqref="K3:M3"/>
    </sheetView>
  </sheetViews>
  <sheetFormatPr defaultColWidth="9.140625" defaultRowHeight="15"/>
  <cols>
    <col min="1" max="3" width="9.140625" style="5" customWidth="1"/>
    <col min="4" max="4" width="34.8515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8.7109375" style="1" customWidth="1"/>
    <col min="11" max="11" width="11.421875" style="1" customWidth="1"/>
    <col min="12" max="12" width="11.710937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spans="11:13" ht="15">
      <c r="K1" s="28"/>
      <c r="L1" s="28"/>
      <c r="M1" s="28"/>
    </row>
    <row r="2" spans="11:13" ht="48.75" customHeight="1">
      <c r="K2" s="30" t="s">
        <v>37</v>
      </c>
      <c r="L2" s="31"/>
      <c r="M2" s="31"/>
    </row>
    <row r="3" spans="11:13" ht="48.75" customHeight="1">
      <c r="K3" s="30" t="s">
        <v>36</v>
      </c>
      <c r="L3" s="31"/>
      <c r="M3" s="31"/>
    </row>
    <row r="4" spans="1:13" s="2" customFormat="1" ht="33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</row>
    <row r="5" spans="1:13" s="2" customFormat="1" ht="24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7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41" t="s">
        <v>18</v>
      </c>
      <c r="B7" s="42"/>
      <c r="C7" s="42"/>
      <c r="D7" s="42"/>
      <c r="E7" s="42"/>
      <c r="F7" s="42"/>
      <c r="G7" s="43"/>
      <c r="H7" s="9"/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33</v>
      </c>
    </row>
    <row r="8" spans="1:13" ht="15" thickBot="1">
      <c r="A8" s="32">
        <v>1</v>
      </c>
      <c r="B8" s="33"/>
      <c r="C8" s="33"/>
      <c r="D8" s="33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34" t="s">
        <v>19</v>
      </c>
      <c r="B9" s="34"/>
      <c r="C9" s="34"/>
      <c r="D9" s="34"/>
      <c r="E9" s="34"/>
      <c r="F9" s="34"/>
      <c r="G9" s="34"/>
      <c r="H9" s="34"/>
      <c r="I9" s="21"/>
      <c r="J9" s="21"/>
      <c r="K9" s="22">
        <f>K10+K16+K18+K22+K25+K29+K31+K34+K36</f>
        <v>72204.99999999999</v>
      </c>
      <c r="L9" s="22">
        <f>L10+L16+L18+L22+L25+L29+L31+L34+L36</f>
        <v>44871.3</v>
      </c>
      <c r="M9" s="22">
        <f>M10+M16+M18+M22+M25+M29+M31+M34+M36</f>
        <v>43433.799999999996</v>
      </c>
    </row>
    <row r="10" spans="1:13" ht="15">
      <c r="A10" s="44" t="s">
        <v>20</v>
      </c>
      <c r="B10" s="44"/>
      <c r="C10" s="44"/>
      <c r="D10" s="44"/>
      <c r="E10" s="44"/>
      <c r="F10" s="44"/>
      <c r="G10" s="44"/>
      <c r="H10" s="44"/>
      <c r="I10" s="19">
        <v>1</v>
      </c>
      <c r="J10" s="19">
        <v>0</v>
      </c>
      <c r="K10" s="23">
        <f>K11+K12+K13+K14+K15</f>
        <v>19224.199999999997</v>
      </c>
      <c r="L10" s="23">
        <f>L11+L12+L13+L14+L15</f>
        <v>18185.5</v>
      </c>
      <c r="M10" s="23">
        <f>M11+M12+M13+M14+M15</f>
        <v>17989.4</v>
      </c>
    </row>
    <row r="11" spans="1:13" ht="37.5" customHeight="1">
      <c r="A11" s="35" t="s">
        <v>15</v>
      </c>
      <c r="B11" s="35"/>
      <c r="C11" s="35"/>
      <c r="D11" s="35"/>
      <c r="E11" s="35"/>
      <c r="F11" s="35"/>
      <c r="G11" s="35"/>
      <c r="H11" s="35"/>
      <c r="I11" s="16">
        <v>1</v>
      </c>
      <c r="J11" s="16">
        <v>2</v>
      </c>
      <c r="K11" s="24">
        <v>1413.6</v>
      </c>
      <c r="L11" s="24">
        <v>1608.6</v>
      </c>
      <c r="M11" s="24">
        <v>1408.6</v>
      </c>
    </row>
    <row r="12" spans="1:13" ht="49.5" customHeight="1">
      <c r="A12" s="35" t="s">
        <v>14</v>
      </c>
      <c r="B12" s="35"/>
      <c r="C12" s="35"/>
      <c r="D12" s="35"/>
      <c r="E12" s="35"/>
      <c r="F12" s="35"/>
      <c r="G12" s="35"/>
      <c r="H12" s="35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5" t="s">
        <v>13</v>
      </c>
      <c r="B13" s="35"/>
      <c r="C13" s="35"/>
      <c r="D13" s="35"/>
      <c r="E13" s="35"/>
      <c r="F13" s="35"/>
      <c r="G13" s="35"/>
      <c r="H13" s="35"/>
      <c r="I13" s="17">
        <v>1</v>
      </c>
      <c r="J13" s="17">
        <v>4</v>
      </c>
      <c r="K13" s="25">
        <v>3652.7</v>
      </c>
      <c r="L13" s="25">
        <v>3504.8</v>
      </c>
      <c r="M13" s="25">
        <v>3504.8</v>
      </c>
    </row>
    <row r="14" spans="1:13" ht="15">
      <c r="A14" s="35" t="s">
        <v>12</v>
      </c>
      <c r="B14" s="35"/>
      <c r="C14" s="35"/>
      <c r="D14" s="35"/>
      <c r="E14" s="35"/>
      <c r="F14" s="35"/>
      <c r="G14" s="35"/>
      <c r="H14" s="35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">
      <c r="A15" s="35" t="s">
        <v>11</v>
      </c>
      <c r="B15" s="35"/>
      <c r="C15" s="35"/>
      <c r="D15" s="35"/>
      <c r="E15" s="35"/>
      <c r="F15" s="35"/>
      <c r="G15" s="35"/>
      <c r="H15" s="35"/>
      <c r="I15" s="16">
        <v>1</v>
      </c>
      <c r="J15" s="16">
        <v>13</v>
      </c>
      <c r="K15" s="24">
        <v>14002.9</v>
      </c>
      <c r="L15" s="24">
        <v>12917.1</v>
      </c>
      <c r="M15" s="24">
        <v>12921</v>
      </c>
    </row>
    <row r="16" spans="1:13" ht="15">
      <c r="A16" s="38" t="s">
        <v>24</v>
      </c>
      <c r="B16" s="39"/>
      <c r="C16" s="39"/>
      <c r="D16" s="40"/>
      <c r="E16" s="18"/>
      <c r="F16" s="18"/>
      <c r="G16" s="18"/>
      <c r="H16" s="18"/>
      <c r="I16" s="19">
        <v>2</v>
      </c>
      <c r="J16" s="19">
        <v>0</v>
      </c>
      <c r="K16" s="23">
        <f>K17</f>
        <v>219</v>
      </c>
      <c r="L16" s="23">
        <f>L17</f>
        <v>221.1</v>
      </c>
      <c r="M16" s="23">
        <f>M17</f>
        <v>227.6</v>
      </c>
    </row>
    <row r="17" spans="1:13" ht="20.25" customHeight="1">
      <c r="A17" s="35" t="s">
        <v>10</v>
      </c>
      <c r="B17" s="35"/>
      <c r="C17" s="35"/>
      <c r="D17" s="35"/>
      <c r="E17" s="35"/>
      <c r="F17" s="35"/>
      <c r="G17" s="35"/>
      <c r="H17" s="35"/>
      <c r="I17" s="16">
        <v>2</v>
      </c>
      <c r="J17" s="16">
        <v>3</v>
      </c>
      <c r="K17" s="24">
        <v>219</v>
      </c>
      <c r="L17" s="24">
        <v>221.1</v>
      </c>
      <c r="M17" s="24">
        <v>227.6</v>
      </c>
    </row>
    <row r="18" spans="1:13" s="7" customFormat="1" ht="34.5" customHeight="1">
      <c r="A18" s="44" t="s">
        <v>21</v>
      </c>
      <c r="B18" s="44"/>
      <c r="C18" s="44"/>
      <c r="D18" s="44"/>
      <c r="E18" s="44"/>
      <c r="F18" s="44"/>
      <c r="G18" s="44"/>
      <c r="H18" s="44"/>
      <c r="I18" s="19">
        <v>3</v>
      </c>
      <c r="J18" s="19">
        <v>0</v>
      </c>
      <c r="K18" s="23">
        <f>SUM(K19+K20+K21)</f>
        <v>3995.8</v>
      </c>
      <c r="L18" s="23">
        <f>SUM(L19+L20+L21)</f>
        <v>1603.3</v>
      </c>
      <c r="M18" s="23">
        <f>SUM(M19+M20+M21)</f>
        <v>1655.8999999999999</v>
      </c>
    </row>
    <row r="19" spans="1:13" s="8" customFormat="1" ht="20.25" customHeight="1">
      <c r="A19" s="35" t="s">
        <v>17</v>
      </c>
      <c r="B19" s="35"/>
      <c r="C19" s="35"/>
      <c r="D19" s="35"/>
      <c r="E19" s="35"/>
      <c r="F19" s="35"/>
      <c r="G19" s="35"/>
      <c r="H19" s="35"/>
      <c r="I19" s="16">
        <v>3</v>
      </c>
      <c r="J19" s="16">
        <v>4</v>
      </c>
      <c r="K19" s="26">
        <v>18.9</v>
      </c>
      <c r="L19" s="26">
        <v>19.8</v>
      </c>
      <c r="M19" s="26">
        <v>19.8</v>
      </c>
    </row>
    <row r="20" spans="1:13" s="7" customFormat="1" ht="48.75" customHeight="1">
      <c r="A20" s="35" t="s">
        <v>34</v>
      </c>
      <c r="B20" s="35"/>
      <c r="C20" s="35"/>
      <c r="D20" s="35"/>
      <c r="E20" s="35"/>
      <c r="F20" s="35"/>
      <c r="G20" s="35"/>
      <c r="H20" s="35"/>
      <c r="I20" s="16">
        <v>3</v>
      </c>
      <c r="J20" s="16">
        <v>9</v>
      </c>
      <c r="K20" s="24">
        <v>3961.9</v>
      </c>
      <c r="L20" s="24">
        <v>1568.5</v>
      </c>
      <c r="M20" s="24">
        <v>1621.1</v>
      </c>
    </row>
    <row r="21" spans="1:13" s="7" customFormat="1" ht="34.5" customHeight="1">
      <c r="A21" s="35" t="s">
        <v>16</v>
      </c>
      <c r="B21" s="35"/>
      <c r="C21" s="35"/>
      <c r="D21" s="35"/>
      <c r="E21" s="35"/>
      <c r="F21" s="35"/>
      <c r="G21" s="35"/>
      <c r="H21" s="35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">
      <c r="A22" s="44" t="s">
        <v>22</v>
      </c>
      <c r="B22" s="44"/>
      <c r="C22" s="44"/>
      <c r="D22" s="44"/>
      <c r="E22" s="44"/>
      <c r="F22" s="44"/>
      <c r="G22" s="44"/>
      <c r="H22" s="44"/>
      <c r="I22" s="19">
        <v>4</v>
      </c>
      <c r="J22" s="19">
        <v>0</v>
      </c>
      <c r="K22" s="27">
        <f>K23+K24</f>
        <v>4762.200000000001</v>
      </c>
      <c r="L22" s="27">
        <f>L23+L24</f>
        <v>5085.1</v>
      </c>
      <c r="M22" s="27">
        <f>M23+M24</f>
        <v>4643.4</v>
      </c>
    </row>
    <row r="23" spans="1:13" ht="15">
      <c r="A23" s="35" t="s">
        <v>0</v>
      </c>
      <c r="B23" s="35"/>
      <c r="C23" s="35"/>
      <c r="D23" s="35"/>
      <c r="E23" s="35"/>
      <c r="F23" s="35"/>
      <c r="G23" s="35"/>
      <c r="H23" s="35"/>
      <c r="I23" s="16">
        <v>4</v>
      </c>
      <c r="J23" s="16">
        <v>9</v>
      </c>
      <c r="K23" s="26">
        <v>4503.1</v>
      </c>
      <c r="L23" s="26">
        <v>5085.1</v>
      </c>
      <c r="M23" s="26">
        <v>4643.4</v>
      </c>
    </row>
    <row r="24" spans="1:13" ht="15">
      <c r="A24" s="35" t="s">
        <v>35</v>
      </c>
      <c r="B24" s="35"/>
      <c r="C24" s="35"/>
      <c r="D24" s="35"/>
      <c r="E24" s="35"/>
      <c r="F24" s="35"/>
      <c r="G24" s="35"/>
      <c r="H24" s="35"/>
      <c r="I24" s="16">
        <v>4</v>
      </c>
      <c r="J24" s="16">
        <v>12</v>
      </c>
      <c r="K24" s="26">
        <v>259.1</v>
      </c>
      <c r="L24" s="26">
        <v>0</v>
      </c>
      <c r="M24" s="26">
        <v>0</v>
      </c>
    </row>
    <row r="25" spans="1:13" ht="15">
      <c r="A25" s="44" t="s">
        <v>23</v>
      </c>
      <c r="B25" s="44"/>
      <c r="C25" s="44"/>
      <c r="D25" s="44"/>
      <c r="E25" s="44"/>
      <c r="F25" s="44"/>
      <c r="G25" s="44"/>
      <c r="H25" s="44"/>
      <c r="I25" s="19">
        <v>5</v>
      </c>
      <c r="J25" s="19">
        <v>0</v>
      </c>
      <c r="K25" s="27">
        <f>K26+K27+K28</f>
        <v>31963.7</v>
      </c>
      <c r="L25" s="27">
        <f>L26+L27+L28</f>
        <v>8632.4</v>
      </c>
      <c r="M25" s="27">
        <f>M26+M27+M28</f>
        <v>7273.6</v>
      </c>
    </row>
    <row r="26" spans="1:13" ht="15">
      <c r="A26" s="35" t="s">
        <v>9</v>
      </c>
      <c r="B26" s="35"/>
      <c r="C26" s="35"/>
      <c r="D26" s="35"/>
      <c r="E26" s="35"/>
      <c r="F26" s="35"/>
      <c r="G26" s="35"/>
      <c r="H26" s="35"/>
      <c r="I26" s="16">
        <v>5</v>
      </c>
      <c r="J26" s="16">
        <v>1</v>
      </c>
      <c r="K26" s="26">
        <v>6640.5</v>
      </c>
      <c r="L26" s="26">
        <v>2309.2</v>
      </c>
      <c r="M26" s="26">
        <v>2412.5</v>
      </c>
    </row>
    <row r="27" spans="1:13" ht="15">
      <c r="A27" s="45" t="s">
        <v>27</v>
      </c>
      <c r="B27" s="46"/>
      <c r="C27" s="46"/>
      <c r="D27" s="47"/>
      <c r="E27" s="18"/>
      <c r="F27" s="18"/>
      <c r="G27" s="18"/>
      <c r="H27" s="18"/>
      <c r="I27" s="16">
        <v>5</v>
      </c>
      <c r="J27" s="16">
        <v>2</v>
      </c>
      <c r="K27" s="26">
        <v>18543.7</v>
      </c>
      <c r="L27" s="26">
        <v>4822.2</v>
      </c>
      <c r="M27" s="26">
        <v>2422.2</v>
      </c>
    </row>
    <row r="28" spans="1:13" ht="15">
      <c r="A28" s="35" t="s">
        <v>8</v>
      </c>
      <c r="B28" s="35"/>
      <c r="C28" s="35"/>
      <c r="D28" s="35"/>
      <c r="E28" s="35"/>
      <c r="F28" s="35"/>
      <c r="G28" s="35"/>
      <c r="H28" s="35"/>
      <c r="I28" s="16">
        <v>5</v>
      </c>
      <c r="J28" s="16">
        <v>3</v>
      </c>
      <c r="K28" s="26">
        <v>6779.5</v>
      </c>
      <c r="L28" s="26">
        <v>1501</v>
      </c>
      <c r="M28" s="26">
        <v>2438.9</v>
      </c>
    </row>
    <row r="29" spans="1:13" ht="15">
      <c r="A29" s="38" t="s">
        <v>25</v>
      </c>
      <c r="B29" s="48"/>
      <c r="C29" s="48"/>
      <c r="D29" s="49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">
      <c r="A30" s="45" t="s">
        <v>26</v>
      </c>
      <c r="B30" s="46"/>
      <c r="C30" s="46"/>
      <c r="D30" s="47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">
      <c r="A31" s="44" t="s">
        <v>3</v>
      </c>
      <c r="B31" s="44"/>
      <c r="C31" s="44"/>
      <c r="D31" s="44"/>
      <c r="E31" s="44"/>
      <c r="F31" s="44"/>
      <c r="G31" s="44"/>
      <c r="H31" s="44"/>
      <c r="I31" s="19">
        <v>8</v>
      </c>
      <c r="J31" s="19">
        <v>0</v>
      </c>
      <c r="K31" s="27">
        <f>SUM(K32+K33)</f>
        <v>9619.2</v>
      </c>
      <c r="L31" s="27">
        <f>SUM(L32+L33)</f>
        <v>8952</v>
      </c>
      <c r="M31" s="27">
        <f>SUM(M32+M33)</f>
        <v>9452</v>
      </c>
    </row>
    <row r="32" spans="1:13" ht="15">
      <c r="A32" s="35" t="s">
        <v>7</v>
      </c>
      <c r="B32" s="35"/>
      <c r="C32" s="35"/>
      <c r="D32" s="35"/>
      <c r="E32" s="35"/>
      <c r="F32" s="35"/>
      <c r="G32" s="35"/>
      <c r="H32" s="35"/>
      <c r="I32" s="16">
        <v>8</v>
      </c>
      <c r="J32" s="16">
        <v>1</v>
      </c>
      <c r="K32" s="26">
        <v>8762.5</v>
      </c>
      <c r="L32" s="26">
        <v>8095.3</v>
      </c>
      <c r="M32" s="26">
        <v>8595.3</v>
      </c>
    </row>
    <row r="33" spans="1:13" ht="15">
      <c r="A33" s="35" t="s">
        <v>6</v>
      </c>
      <c r="B33" s="35"/>
      <c r="C33" s="35"/>
      <c r="D33" s="35"/>
      <c r="E33" s="35"/>
      <c r="F33" s="35"/>
      <c r="G33" s="35"/>
      <c r="H33" s="35"/>
      <c r="I33" s="16">
        <v>8</v>
      </c>
      <c r="J33" s="16">
        <v>2</v>
      </c>
      <c r="K33" s="26">
        <v>856.7</v>
      </c>
      <c r="L33" s="26">
        <v>856.7</v>
      </c>
      <c r="M33" s="26">
        <v>856.7</v>
      </c>
    </row>
    <row r="34" spans="1:13" ht="15">
      <c r="A34" s="44" t="s">
        <v>1</v>
      </c>
      <c r="B34" s="44"/>
      <c r="C34" s="44"/>
      <c r="D34" s="44"/>
      <c r="E34" s="44"/>
      <c r="F34" s="44"/>
      <c r="G34" s="44"/>
      <c r="H34" s="44"/>
      <c r="I34" s="19">
        <v>10</v>
      </c>
      <c r="J34" s="19">
        <v>0</v>
      </c>
      <c r="K34" s="27">
        <f>K35</f>
        <v>349.4</v>
      </c>
      <c r="L34" s="27">
        <f>L35</f>
        <v>349.4</v>
      </c>
      <c r="M34" s="27">
        <f>M35</f>
        <v>349.4</v>
      </c>
    </row>
    <row r="35" spans="1:13" ht="15">
      <c r="A35" s="35" t="s">
        <v>2</v>
      </c>
      <c r="B35" s="35"/>
      <c r="C35" s="35"/>
      <c r="D35" s="35"/>
      <c r="E35" s="35"/>
      <c r="F35" s="35"/>
      <c r="G35" s="35"/>
      <c r="H35" s="35"/>
      <c r="I35" s="16">
        <v>10</v>
      </c>
      <c r="J35" s="16">
        <v>1</v>
      </c>
      <c r="K35" s="26">
        <v>349.4</v>
      </c>
      <c r="L35" s="26">
        <v>349.4</v>
      </c>
      <c r="M35" s="26">
        <v>349.4</v>
      </c>
    </row>
    <row r="36" spans="1:13" ht="15">
      <c r="A36" s="44" t="s">
        <v>5</v>
      </c>
      <c r="B36" s="44"/>
      <c r="C36" s="44"/>
      <c r="D36" s="44"/>
      <c r="E36" s="44"/>
      <c r="F36" s="44"/>
      <c r="G36" s="44"/>
      <c r="H36" s="44"/>
      <c r="I36" s="19">
        <v>11</v>
      </c>
      <c r="J36" s="19">
        <v>0</v>
      </c>
      <c r="K36" s="27">
        <f>K37</f>
        <v>2071.2</v>
      </c>
      <c r="L36" s="27">
        <f>L37</f>
        <v>1842.2</v>
      </c>
      <c r="M36" s="27">
        <f>M37</f>
        <v>1842.2</v>
      </c>
    </row>
    <row r="37" spans="1:13" s="7" customFormat="1" ht="15">
      <c r="A37" s="35" t="s">
        <v>4</v>
      </c>
      <c r="B37" s="35"/>
      <c r="C37" s="35"/>
      <c r="D37" s="35"/>
      <c r="E37" s="35"/>
      <c r="F37" s="35"/>
      <c r="G37" s="35"/>
      <c r="H37" s="35"/>
      <c r="I37" s="16">
        <v>11</v>
      </c>
      <c r="J37" s="16">
        <v>1</v>
      </c>
      <c r="K37" s="26">
        <v>2071.2</v>
      </c>
      <c r="L37" s="26">
        <v>1842.2</v>
      </c>
      <c r="M37" s="26">
        <v>1842.2</v>
      </c>
    </row>
    <row r="38" ht="14.25">
      <c r="M38" s="29"/>
    </row>
    <row r="39" ht="15" customHeight="1"/>
    <row r="40" ht="15" customHeight="1"/>
    <row r="41" ht="15" customHeight="1"/>
    <row r="42" ht="15" customHeight="1"/>
    <row r="43" spans="1:13" ht="14.25">
      <c r="A43" s="6"/>
      <c r="B43" s="6"/>
      <c r="C43" s="6"/>
      <c r="D43" s="6"/>
      <c r="E43" s="6"/>
      <c r="F43" s="3"/>
      <c r="G43" s="3"/>
      <c r="H43" s="3"/>
      <c r="I43" s="3"/>
      <c r="J43" s="3"/>
      <c r="K43" s="4"/>
      <c r="L43" s="4"/>
      <c r="M43" s="4"/>
    </row>
  </sheetData>
  <sheetProtection/>
  <mergeCells count="34">
    <mergeCell ref="A37:H37"/>
    <mergeCell ref="A28:H28"/>
    <mergeCell ref="A31:H31"/>
    <mergeCell ref="A32:H32"/>
    <mergeCell ref="A33:H33"/>
    <mergeCell ref="A36:H36"/>
    <mergeCell ref="A20:H20"/>
    <mergeCell ref="A21:H21"/>
    <mergeCell ref="A35:H35"/>
    <mergeCell ref="A34:H34"/>
    <mergeCell ref="A30:D30"/>
    <mergeCell ref="A29:D29"/>
    <mergeCell ref="A22:H22"/>
    <mergeCell ref="A25:H25"/>
    <mergeCell ref="A27:D27"/>
    <mergeCell ref="A26:H26"/>
    <mergeCell ref="A24:H24"/>
    <mergeCell ref="A7:G7"/>
    <mergeCell ref="A10:H10"/>
    <mergeCell ref="A11:H11"/>
    <mergeCell ref="A13:H13"/>
    <mergeCell ref="A14:H14"/>
    <mergeCell ref="A18:H18"/>
    <mergeCell ref="A23:H23"/>
    <mergeCell ref="A15:H15"/>
    <mergeCell ref="A19:H19"/>
    <mergeCell ref="K2:M2"/>
    <mergeCell ref="K3:M3"/>
    <mergeCell ref="A8:D8"/>
    <mergeCell ref="A9:H9"/>
    <mergeCell ref="A12:H12"/>
    <mergeCell ref="A17:H17"/>
    <mergeCell ref="A4:M5"/>
    <mergeCell ref="A16:D16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2020-11-02T12:33:46Z</cp:lastPrinted>
  <dcterms:created xsi:type="dcterms:W3CDTF">2010-11-01T11:35:27Z</dcterms:created>
  <dcterms:modified xsi:type="dcterms:W3CDTF">2020-11-02T12:33:48Z</dcterms:modified>
  <cp:category/>
  <cp:version/>
  <cp:contentType/>
  <cp:contentStatus/>
</cp:coreProperties>
</file>